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88" windowWidth="20592" windowHeight="9468"/>
  </bookViews>
  <sheets>
    <sheet name="Лист1" sheetId="1" r:id="rId1"/>
    <sheet name="Лист2" sheetId="2" r:id="rId2"/>
    <sheet name="Лист3" sheetId="3" r:id="rId3"/>
  </sheets>
  <calcPr calcId="114210" iterateDelta="1E-4"/>
</workbook>
</file>

<file path=xl/calcChain.xml><?xml version="1.0" encoding="utf-8"?>
<calcChain xmlns="http://schemas.openxmlformats.org/spreadsheetml/2006/main">
  <c r="G30" i="1"/>
  <c r="G10"/>
  <c r="G44"/>
  <c r="F50"/>
  <c r="F17"/>
  <c r="F10"/>
  <c r="G48"/>
  <c r="F48"/>
  <c r="G51"/>
  <c r="F51"/>
  <c r="G52"/>
  <c r="F52"/>
  <c r="G50"/>
  <c r="G49"/>
  <c r="F49"/>
  <c r="G11"/>
  <c r="F11"/>
  <c r="G47"/>
  <c r="F47"/>
  <c r="F44"/>
</calcChain>
</file>

<file path=xl/sharedStrings.xml><?xml version="1.0" encoding="utf-8"?>
<sst xmlns="http://schemas.openxmlformats.org/spreadsheetml/2006/main" count="90" uniqueCount="67">
  <si>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</si>
  <si>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</si>
  <si>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</si>
  <si>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</si>
  <si>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</si>
  <si>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</si>
  <si>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</si>
  <si>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</si>
  <si>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</si>
  <si>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</si>
  <si>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</si>
  <si>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</si>
  <si>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</si>
  <si>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</si>
  <si>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</si>
  <si>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</si>
  <si>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</si>
  <si>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</si>
  <si>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</si>
  <si>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</si>
  <si>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</si>
  <si>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</si>
  <si>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</si>
  <si>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</si>
  <si>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</si>
  <si>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</si>
  <si>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</si>
  <si>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</si>
  <si>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</si>
  <si>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</si>
  <si>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</si>
  <si>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</si>
  <si>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</si>
  <si>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</si>
  <si>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</si>
  <si>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</si>
  <si>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</si>
  <si>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</si>
  <si>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</si>
  <si>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</si>
  <si>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</si>
  <si>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</si>
  <si>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</si>
  <si>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</si>
  <si>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</si>
  <si>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</si>
  <si>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</si>
  <si>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</si>
  <si>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</si>
  <si>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</si>
  <si>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</si>
  <si>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</si>
  <si>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</si>
  <si>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</si>
  <si>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</si>
  <si>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</si>
  <si>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</si>
  <si>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</si>
  <si>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</si>
  <si>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</si>
  <si>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</si>
  <si>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</si>
  <si>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</si>
  <si>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 </t>
  </si>
  <si>
    <t xml:space="preserve">ОТЧЕТ ПО ДОРОЖНОМУ ФОНДУ ЗАЛУЧСКОГО СЕЛЬСКОГО ПОСЕЛЕНИЯ </t>
  </si>
  <si>
    <t>Остаток средств дорожного фонда на 1 января 2020 г.</t>
  </si>
  <si>
    <t>на 01октября  2020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</si>
</sst>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0" fillId="0" borderId="0" xfId="0" applyNumberFormat="1" applyAlignment="1">
      <alignment horizontal="center" textRotation="89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11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49" fontId="3" fillId="3" borderId="10" xfId="0" applyNumberFormat="1" applyFont="1" applyFill="1" applyBorder="1" applyAlignment="1" applyProtection="1">
      <alignment horizontal="center" wrapText="1"/>
      <protection locked="0"/>
    </xf>
    <xf numFmtId="49" fontId="3" fillId="3" borderId="11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horizontal="center" wrapText="1"/>
    </xf>
    <xf numFmtId="49" fontId="7" fillId="3" borderId="11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A4" workbookViewId="0">
      <selection activeCell="G44" sqref="G44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109375" customWidth="1"/>
    <col min="8" max="8" width="9.88671875" bestFit="1" customWidth="1"/>
    <col min="9" max="9" width="9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7">
      <c r="A1" s="88" t="s">
        <v>63</v>
      </c>
    </row>
    <row r="2" spans="1:7">
      <c r="A2" s="88"/>
    </row>
    <row r="3" spans="1:7" s="65" customFormat="1" ht="15.6">
      <c r="A3" s="125" t="s">
        <v>64</v>
      </c>
      <c r="B3" s="125"/>
      <c r="C3" s="125"/>
      <c r="D3" s="125"/>
      <c r="E3" s="125"/>
      <c r="F3" s="125"/>
      <c r="G3" s="125"/>
    </row>
    <row r="4" spans="1:7">
      <c r="A4" t="s">
        <v>66</v>
      </c>
      <c r="C4" s="63"/>
      <c r="D4" s="63"/>
      <c r="E4" s="63"/>
    </row>
    <row r="5" spans="1:7" s="64" customFormat="1">
      <c r="A5" s="63" t="s">
        <v>0</v>
      </c>
      <c r="B5" s="96"/>
      <c r="C5" s="96"/>
      <c r="D5" s="96"/>
      <c r="E5" s="96"/>
      <c r="F5" s="97"/>
      <c r="G5" s="97"/>
    </row>
    <row r="6" spans="1:7" ht="12.75" customHeight="1">
      <c r="A6" s="95" t="s">
        <v>1</v>
      </c>
      <c r="B6" s="95"/>
      <c r="C6" s="95"/>
      <c r="D6" s="95"/>
      <c r="E6" s="95"/>
      <c r="F6" s="95" t="s">
        <v>2</v>
      </c>
      <c r="G6" s="95" t="s">
        <v>3</v>
      </c>
    </row>
    <row r="7" spans="1:7" ht="9" customHeight="1">
      <c r="A7" s="95"/>
      <c r="B7" s="95"/>
      <c r="C7" s="95"/>
      <c r="D7" s="95"/>
      <c r="E7" s="95"/>
      <c r="F7" s="95"/>
      <c r="G7" s="95"/>
    </row>
    <row r="8" spans="1:7" ht="8.25" customHeight="1">
      <c r="A8" s="95"/>
      <c r="B8" s="95"/>
      <c r="C8" s="95"/>
      <c r="D8" s="95"/>
      <c r="E8" s="95"/>
      <c r="F8" s="95"/>
      <c r="G8" s="95"/>
    </row>
    <row r="9" spans="1:7">
      <c r="A9" s="3" t="s">
        <v>65</v>
      </c>
      <c r="B9" s="98"/>
      <c r="C9" s="99"/>
      <c r="D9" s="99"/>
      <c r="E9" s="100"/>
      <c r="F9" s="4">
        <v>105785.86</v>
      </c>
      <c r="G9" s="4">
        <v>105785.86</v>
      </c>
    </row>
    <row r="10" spans="1:7" s="62" customFormat="1">
      <c r="A10" s="91" t="s">
        <v>4</v>
      </c>
      <c r="B10" s="120"/>
      <c r="C10" s="120"/>
      <c r="D10" s="120"/>
      <c r="E10" s="120"/>
      <c r="F10" s="92">
        <f>F11+F16+F17+F22+F23+F24</f>
        <v>2780642.91</v>
      </c>
      <c r="G10" s="92">
        <f>G11+G16+G17+G22+G23+G24</f>
        <v>2431412.2199999997</v>
      </c>
    </row>
    <row r="11" spans="1:7" ht="12.75" customHeight="1">
      <c r="A11" s="5" t="s">
        <v>5</v>
      </c>
      <c r="B11" s="121" t="s">
        <v>6</v>
      </c>
      <c r="C11" s="122"/>
      <c r="D11" s="122"/>
      <c r="E11" s="123"/>
      <c r="F11" s="6">
        <f>SUM(F13:F15)</f>
        <v>0</v>
      </c>
      <c r="G11" s="6">
        <f>SUM(G13:G15)</f>
        <v>0</v>
      </c>
    </row>
    <row r="12" spans="1:7" ht="12.75" customHeight="1">
      <c r="A12" s="5" t="s">
        <v>7</v>
      </c>
      <c r="B12" s="121"/>
      <c r="C12" s="122"/>
      <c r="D12" s="122"/>
      <c r="E12" s="123"/>
      <c r="F12" s="6"/>
      <c r="G12" s="6"/>
    </row>
    <row r="13" spans="1:7" s="7" customFormat="1" ht="22.5" customHeight="1">
      <c r="A13" s="8" t="s">
        <v>8</v>
      </c>
      <c r="B13" s="124" t="s">
        <v>9</v>
      </c>
      <c r="C13" s="124"/>
      <c r="D13" s="124"/>
      <c r="E13" s="124"/>
      <c r="F13" s="9"/>
      <c r="G13" s="9"/>
    </row>
    <row r="14" spans="1:7" s="7" customFormat="1">
      <c r="A14" s="8" t="s">
        <v>10</v>
      </c>
      <c r="B14" s="124" t="s">
        <v>11</v>
      </c>
      <c r="C14" s="124"/>
      <c r="D14" s="124"/>
      <c r="E14" s="124"/>
      <c r="F14" s="9"/>
      <c r="G14" s="9"/>
    </row>
    <row r="15" spans="1:7" s="7" customFormat="1">
      <c r="A15" s="8" t="s">
        <v>10</v>
      </c>
      <c r="B15" s="124" t="s">
        <v>12</v>
      </c>
      <c r="C15" s="124"/>
      <c r="D15" s="124"/>
      <c r="E15" s="124"/>
      <c r="F15" s="9"/>
      <c r="G15" s="9"/>
    </row>
    <row r="16" spans="1:7" s="7" customFormat="1">
      <c r="A16" s="10" t="s">
        <v>13</v>
      </c>
      <c r="B16" s="117" t="s">
        <v>14</v>
      </c>
      <c r="C16" s="118"/>
      <c r="D16" s="118"/>
      <c r="E16" s="119"/>
      <c r="F16" s="11"/>
      <c r="G16" s="11"/>
    </row>
    <row r="17" spans="1:7" ht="13.5" customHeight="1">
      <c r="A17" s="5" t="s">
        <v>15</v>
      </c>
      <c r="B17" s="105" t="s">
        <v>16</v>
      </c>
      <c r="C17" s="105"/>
      <c r="D17" s="105"/>
      <c r="E17" s="105"/>
      <c r="F17" s="6">
        <f>F18+F19+F20+F21</f>
        <v>1026642.9100000001</v>
      </c>
      <c r="G17" s="6">
        <v>677412.22</v>
      </c>
    </row>
    <row r="18" spans="1:7" s="7" customFormat="1" ht="33" customHeight="1">
      <c r="A18" s="8" t="s">
        <v>17</v>
      </c>
      <c r="B18" s="124" t="s">
        <v>18</v>
      </c>
      <c r="C18" s="124"/>
      <c r="D18" s="124"/>
      <c r="E18" s="124"/>
      <c r="F18" s="9">
        <v>470443.65</v>
      </c>
      <c r="G18" s="9">
        <v>315814.86</v>
      </c>
    </row>
    <row r="19" spans="1:7" s="7" customFormat="1" ht="33" customHeight="1">
      <c r="A19" s="8" t="s">
        <v>19</v>
      </c>
      <c r="B19" s="124" t="s">
        <v>20</v>
      </c>
      <c r="C19" s="124"/>
      <c r="D19" s="124"/>
      <c r="E19" s="124"/>
      <c r="F19" s="9">
        <v>2423.19</v>
      </c>
      <c r="G19" s="9">
        <v>2180.25</v>
      </c>
    </row>
    <row r="20" spans="1:7" s="7" customFormat="1" ht="35.25" customHeight="1">
      <c r="A20" s="8" t="s">
        <v>21</v>
      </c>
      <c r="B20" s="124" t="s">
        <v>22</v>
      </c>
      <c r="C20" s="124"/>
      <c r="D20" s="124"/>
      <c r="E20" s="124"/>
      <c r="F20" s="9">
        <v>614487.79</v>
      </c>
      <c r="G20" s="9">
        <v>421104.48</v>
      </c>
    </row>
    <row r="21" spans="1:7" s="7" customFormat="1" ht="23.25" customHeight="1">
      <c r="A21" s="8" t="s">
        <v>23</v>
      </c>
      <c r="B21" s="124" t="s">
        <v>24</v>
      </c>
      <c r="C21" s="124"/>
      <c r="D21" s="124"/>
      <c r="E21" s="124"/>
      <c r="F21" s="9">
        <v>-60711.72</v>
      </c>
      <c r="G21" s="9">
        <v>-61687.37</v>
      </c>
    </row>
    <row r="22" spans="1:7" ht="39" customHeight="1">
      <c r="A22" s="5" t="s">
        <v>25</v>
      </c>
      <c r="B22" s="105" t="s">
        <v>26</v>
      </c>
      <c r="C22" s="105"/>
      <c r="D22" s="105"/>
      <c r="E22" s="105"/>
      <c r="F22" s="6"/>
      <c r="G22" s="6"/>
    </row>
    <row r="23" spans="1:7" s="12" customFormat="1" ht="33.75" customHeight="1">
      <c r="A23" s="5" t="s">
        <v>27</v>
      </c>
      <c r="B23" s="105" t="s">
        <v>28</v>
      </c>
      <c r="C23" s="105"/>
      <c r="D23" s="105"/>
      <c r="E23" s="105"/>
      <c r="F23" s="6"/>
      <c r="G23" s="6"/>
    </row>
    <row r="24" spans="1:7" ht="33.75" customHeight="1">
      <c r="A24" s="5" t="s">
        <v>29</v>
      </c>
      <c r="B24" s="105" t="s">
        <v>30</v>
      </c>
      <c r="C24" s="105"/>
      <c r="D24" s="105"/>
      <c r="E24" s="105"/>
      <c r="F24" s="6">
        <v>1754000</v>
      </c>
      <c r="G24" s="6">
        <v>1754000</v>
      </c>
    </row>
    <row r="25" spans="1:7" ht="3.75" customHeight="1">
      <c r="A25" s="13"/>
      <c r="B25" s="14"/>
      <c r="C25" s="14"/>
      <c r="D25" s="14"/>
      <c r="E25" s="14"/>
      <c r="F25" s="15"/>
      <c r="G25" s="15"/>
    </row>
    <row r="26" spans="1:7" ht="13.5" customHeight="1">
      <c r="A26" s="1" t="s">
        <v>31</v>
      </c>
      <c r="C26" s="1"/>
      <c r="D26" s="1"/>
      <c r="E26" s="1"/>
      <c r="F26" s="16"/>
      <c r="G26" s="16"/>
    </row>
    <row r="27" spans="1:7" ht="12.75" customHeight="1">
      <c r="A27" s="102" t="s">
        <v>1</v>
      </c>
      <c r="B27" s="106"/>
      <c r="C27" s="106"/>
      <c r="D27" s="106"/>
      <c r="E27" s="107"/>
      <c r="F27" s="102" t="s">
        <v>2</v>
      </c>
      <c r="G27" s="102" t="s">
        <v>3</v>
      </c>
    </row>
    <row r="28" spans="1:7" ht="15.75" customHeight="1">
      <c r="A28" s="103"/>
      <c r="B28" s="108"/>
      <c r="C28" s="108"/>
      <c r="D28" s="108"/>
      <c r="E28" s="109"/>
      <c r="F28" s="103"/>
      <c r="G28" s="103"/>
    </row>
    <row r="29" spans="1:7" ht="3" customHeight="1" thickBot="1">
      <c r="A29" s="104"/>
      <c r="B29" s="110"/>
      <c r="C29" s="110"/>
      <c r="D29" s="110"/>
      <c r="E29" s="111"/>
      <c r="F29" s="104"/>
      <c r="G29" s="104"/>
    </row>
    <row r="30" spans="1:7" s="62" customFormat="1">
      <c r="A30" s="91" t="s">
        <v>32</v>
      </c>
      <c r="B30" s="112"/>
      <c r="C30" s="112"/>
      <c r="D30" s="112"/>
      <c r="E30" s="113"/>
      <c r="F30" s="92">
        <v>2886428.77</v>
      </c>
      <c r="G30" s="92">
        <f>G32+G35+G38</f>
        <v>2405234</v>
      </c>
    </row>
    <row r="31" spans="1:7" s="2" customFormat="1" ht="12.75" customHeight="1">
      <c r="A31" s="89" t="s">
        <v>33</v>
      </c>
      <c r="B31" s="114"/>
      <c r="C31" s="114"/>
      <c r="D31" s="114"/>
      <c r="E31" s="115"/>
      <c r="F31" s="90"/>
      <c r="G31" s="90"/>
    </row>
    <row r="32" spans="1:7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v>1754000</v>
      </c>
      <c r="G32" s="21">
        <v>1754000</v>
      </c>
    </row>
    <row r="33" spans="1:9" s="7" customFormat="1">
      <c r="A33" s="22" t="s">
        <v>38</v>
      </c>
      <c r="B33" s="23"/>
      <c r="C33" s="24"/>
      <c r="D33" s="24"/>
      <c r="E33" s="25"/>
      <c r="F33" s="28">
        <v>1754000</v>
      </c>
      <c r="G33" s="28">
        <v>1754000</v>
      </c>
      <c r="H33" s="94"/>
    </row>
    <row r="34" spans="1:9" s="7" customFormat="1">
      <c r="A34" s="29" t="s">
        <v>39</v>
      </c>
      <c r="B34" s="30"/>
      <c r="C34" s="31"/>
      <c r="D34" s="31"/>
      <c r="E34" s="32"/>
      <c r="F34" s="33">
        <v>0</v>
      </c>
      <c r="G34" s="34">
        <v>0</v>
      </c>
      <c r="H34" s="94"/>
    </row>
    <row r="35" spans="1:9" ht="14.25" customHeight="1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v>92319</v>
      </c>
      <c r="G35" s="21">
        <v>92319</v>
      </c>
      <c r="H35" s="94"/>
    </row>
    <row r="36" spans="1:9" s="7" customFormat="1">
      <c r="A36" s="22" t="s">
        <v>38</v>
      </c>
      <c r="B36" s="23"/>
      <c r="C36" s="24"/>
      <c r="D36" s="24"/>
      <c r="E36" s="25"/>
      <c r="F36" s="26">
        <v>92319</v>
      </c>
      <c r="G36" s="27">
        <v>92319</v>
      </c>
      <c r="H36" s="94"/>
    </row>
    <row r="37" spans="1:9" s="7" customFormat="1">
      <c r="A37" s="29" t="s">
        <v>39</v>
      </c>
      <c r="B37" s="30"/>
      <c r="C37" s="31"/>
      <c r="D37" s="31"/>
      <c r="E37" s="32"/>
      <c r="F37" s="33">
        <v>0</v>
      </c>
      <c r="G37" s="34">
        <v>0</v>
      </c>
      <c r="H37" s="94"/>
    </row>
    <row r="38" spans="1:9" s="7" customFormat="1" ht="21.6">
      <c r="A38" s="35" t="s">
        <v>42</v>
      </c>
      <c r="B38" s="36" t="s">
        <v>35</v>
      </c>
      <c r="C38" s="37"/>
      <c r="D38" s="37"/>
      <c r="E38" s="38"/>
      <c r="F38" s="39">
        <v>1040128.77</v>
      </c>
      <c r="G38" s="39">
        <v>558915</v>
      </c>
      <c r="H38" s="94"/>
    </row>
    <row r="39" spans="1:9" s="70" customFormat="1">
      <c r="A39" s="71" t="s">
        <v>43</v>
      </c>
      <c r="B39" s="72" t="s">
        <v>35</v>
      </c>
      <c r="C39" s="73" t="s">
        <v>44</v>
      </c>
      <c r="D39" s="73"/>
      <c r="E39" s="74"/>
      <c r="F39" s="75"/>
      <c r="G39" s="75">
        <v>0</v>
      </c>
      <c r="H39" s="94"/>
    </row>
    <row r="40" spans="1:9" s="2" customFormat="1">
      <c r="A40" s="41" t="s">
        <v>45</v>
      </c>
      <c r="B40" s="42" t="s">
        <v>35</v>
      </c>
      <c r="C40" s="43" t="s">
        <v>46</v>
      </c>
      <c r="D40" s="43" t="s">
        <v>37</v>
      </c>
      <c r="E40" s="44" t="s">
        <v>37</v>
      </c>
      <c r="F40" s="40"/>
      <c r="G40" s="40"/>
      <c r="H40" s="94"/>
    </row>
    <row r="41" spans="1:9" s="2" customFormat="1">
      <c r="A41" s="45" t="s">
        <v>47</v>
      </c>
      <c r="B41" s="46" t="s">
        <v>35</v>
      </c>
      <c r="C41" s="47" t="s">
        <v>48</v>
      </c>
      <c r="D41" s="47" t="s">
        <v>37</v>
      </c>
      <c r="E41" s="48" t="s">
        <v>37</v>
      </c>
      <c r="F41" s="49">
        <v>349700</v>
      </c>
      <c r="G41" s="49">
        <v>332215</v>
      </c>
      <c r="H41" s="94"/>
    </row>
    <row r="42" spans="1:9">
      <c r="A42" s="50" t="s">
        <v>49</v>
      </c>
      <c r="B42" s="51" t="s">
        <v>35</v>
      </c>
      <c r="C42" s="52" t="s">
        <v>50</v>
      </c>
      <c r="D42" s="52" t="s">
        <v>37</v>
      </c>
      <c r="E42" s="53" t="s">
        <v>37</v>
      </c>
      <c r="F42" s="54">
        <v>690409.77</v>
      </c>
      <c r="G42" s="54">
        <v>226700</v>
      </c>
      <c r="H42" s="94"/>
    </row>
    <row r="43" spans="1:9">
      <c r="A43" s="55" t="s">
        <v>52</v>
      </c>
      <c r="B43" s="56" t="s">
        <v>35</v>
      </c>
      <c r="C43" s="57" t="s">
        <v>53</v>
      </c>
      <c r="D43" s="57" t="s">
        <v>51</v>
      </c>
      <c r="E43" s="58" t="s">
        <v>51</v>
      </c>
      <c r="F43" s="59"/>
      <c r="G43" s="59">
        <v>0</v>
      </c>
    </row>
    <row r="44" spans="1:9" s="69" customFormat="1" ht="15" customHeight="1">
      <c r="A44" s="67" t="s">
        <v>54</v>
      </c>
      <c r="B44" s="116"/>
      <c r="C44" s="116"/>
      <c r="D44" s="116"/>
      <c r="E44" s="116"/>
      <c r="F44" s="68">
        <f>F9+F10-F30</f>
        <v>0</v>
      </c>
      <c r="G44" s="68">
        <f>G9+G10-G30</f>
        <v>131964.07999999961</v>
      </c>
      <c r="I44" s="93"/>
    </row>
    <row r="46" spans="1:9">
      <c r="A46" s="62" t="s">
        <v>55</v>
      </c>
      <c r="H46" s="101" t="s">
        <v>62</v>
      </c>
    </row>
    <row r="47" spans="1:9" s="62" customFormat="1">
      <c r="A47" s="60" t="s">
        <v>56</v>
      </c>
      <c r="B47" s="60"/>
      <c r="C47" s="60"/>
      <c r="D47" s="60"/>
      <c r="E47" s="60"/>
      <c r="F47" s="61">
        <f>SUM(F48:F51)</f>
        <v>2886428.77</v>
      </c>
      <c r="G47" s="61">
        <f>SUM(G48:G51)</f>
        <v>2405234</v>
      </c>
      <c r="H47" s="101"/>
    </row>
    <row r="48" spans="1:9" s="62" customFormat="1">
      <c r="A48" s="87" t="s">
        <v>57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1"/>
    </row>
    <row r="49" spans="1:8">
      <c r="A49" s="55" t="s">
        <v>58</v>
      </c>
      <c r="B49" s="79"/>
      <c r="C49" s="79"/>
      <c r="D49" s="79"/>
      <c r="E49" s="79"/>
      <c r="F49" s="80">
        <f>F43</f>
        <v>0</v>
      </c>
      <c r="G49" s="80">
        <f>G43</f>
        <v>0</v>
      </c>
      <c r="H49" s="101"/>
    </row>
    <row r="50" spans="1:8">
      <c r="A50" s="45" t="s">
        <v>59</v>
      </c>
      <c r="B50" s="81"/>
      <c r="C50" s="81"/>
      <c r="D50" s="81"/>
      <c r="E50" s="81"/>
      <c r="F50" s="82">
        <f>F33+F36+F41</f>
        <v>2196019</v>
      </c>
      <c r="G50" s="82">
        <f>G33+G36+G41</f>
        <v>2178534</v>
      </c>
      <c r="H50" s="101"/>
    </row>
    <row r="51" spans="1:8">
      <c r="A51" s="50" t="s">
        <v>60</v>
      </c>
      <c r="B51" s="85"/>
      <c r="C51" s="85"/>
      <c r="D51" s="85"/>
      <c r="E51" s="85"/>
      <c r="F51" s="86">
        <f>F34+F37+F42</f>
        <v>690409.77</v>
      </c>
      <c r="G51" s="86">
        <f>G34+G37+G42</f>
        <v>226700</v>
      </c>
      <c r="H51" s="101"/>
    </row>
    <row r="52" spans="1:8">
      <c r="A52" s="41" t="s">
        <v>61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1"/>
    </row>
    <row r="53" spans="1:8">
      <c r="A53" s="66"/>
      <c r="B53" s="66"/>
      <c r="C53" s="66"/>
      <c r="D53" s="66"/>
      <c r="E53" s="66"/>
      <c r="F53" s="66"/>
      <c r="G53" s="66"/>
    </row>
  </sheetData>
  <mergeCells count="31"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G6:G8"/>
    <mergeCell ref="B5:E5"/>
    <mergeCell ref="F5:G5"/>
    <mergeCell ref="B9:E9"/>
    <mergeCell ref="B6:E8"/>
    <mergeCell ref="F6:F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Залучье</cp:lastModifiedBy>
  <cp:lastPrinted>2020-07-07T05:52:35Z</cp:lastPrinted>
  <dcterms:created xsi:type="dcterms:W3CDTF">2017-02-10T08:48:21Z</dcterms:created>
  <dcterms:modified xsi:type="dcterms:W3CDTF">2020-10-01T11:45:24Z</dcterms:modified>
</cp:coreProperties>
</file>